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8580" windowWidth="38600" windowHeight="176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<sst xmlns="http://schemas.openxmlformats.org/spreadsheetml/2006/main" count="256" uniqueCount="144">
  <si>
    <t>49</t>
  </si>
  <si>
    <t>н/сд</t>
  </si>
  <si>
    <t>Марка Авто</t>
  </si>
  <si>
    <t>Бортовой номер</t>
  </si>
  <si>
    <t>Фамилия пилота</t>
  </si>
  <si>
    <t>Время старта</t>
  </si>
  <si>
    <t>Время финиша</t>
  </si>
  <si>
    <t>Флешка</t>
  </si>
  <si>
    <t>СУ2</t>
  </si>
  <si>
    <t>СУ3</t>
  </si>
  <si>
    <t>СУ1</t>
  </si>
  <si>
    <t>TP1</t>
  </si>
  <si>
    <t>108</t>
  </si>
  <si>
    <t>002</t>
  </si>
  <si>
    <t>0</t>
  </si>
  <si>
    <t>место</t>
  </si>
  <si>
    <t>сумма бонусов</t>
  </si>
  <si>
    <t xml:space="preserve">МЕСТО </t>
  </si>
  <si>
    <t>очки</t>
  </si>
  <si>
    <t>16</t>
  </si>
  <si>
    <t>время</t>
  </si>
  <si>
    <t>11:00</t>
  </si>
  <si>
    <t>Свободный</t>
  </si>
  <si>
    <t>105</t>
  </si>
  <si>
    <t>Маслихин / Левченко</t>
  </si>
  <si>
    <t>103</t>
  </si>
  <si>
    <t>Дудкин / Токовой</t>
  </si>
  <si>
    <t>Фролов / Утебеков</t>
  </si>
  <si>
    <t>004</t>
  </si>
  <si>
    <t>12:23</t>
  </si>
  <si>
    <t>001</t>
  </si>
  <si>
    <t>101</t>
  </si>
  <si>
    <t>106</t>
  </si>
  <si>
    <t>Даиров / Ковалев</t>
  </si>
  <si>
    <t>102</t>
  </si>
  <si>
    <t>Баймагамбетова / Гареев</t>
  </si>
  <si>
    <t>15:50</t>
  </si>
  <si>
    <t>003</t>
  </si>
  <si>
    <t>Ивановский / Целовальников</t>
  </si>
  <si>
    <t>007</t>
  </si>
  <si>
    <t>Гончаренко / Серый</t>
  </si>
  <si>
    <t>005</t>
  </si>
  <si>
    <t>36</t>
  </si>
  <si>
    <t>50</t>
  </si>
  <si>
    <t>Гаврасов / Пасынков</t>
  </si>
  <si>
    <t>16:30:20</t>
  </si>
  <si>
    <t>15:29:50</t>
  </si>
  <si>
    <t>14:24:20</t>
  </si>
  <si>
    <t>13:42:15</t>
  </si>
  <si>
    <t>14:23:15</t>
  </si>
  <si>
    <t>14:06:20</t>
  </si>
  <si>
    <t>14:02:40</t>
  </si>
  <si>
    <t>15:52:10</t>
  </si>
  <si>
    <t>16:38:50</t>
  </si>
  <si>
    <t>16:29:50</t>
  </si>
  <si>
    <t>22:35</t>
  </si>
  <si>
    <t>22:00</t>
  </si>
  <si>
    <t>22:42</t>
  </si>
  <si>
    <t>22:44</t>
  </si>
  <si>
    <t>23:34</t>
  </si>
  <si>
    <t>23:31</t>
  </si>
  <si>
    <t>23:36</t>
  </si>
  <si>
    <t>23:46</t>
  </si>
  <si>
    <t>23:47</t>
  </si>
  <si>
    <t>24:02</t>
  </si>
  <si>
    <t>отказ</t>
  </si>
  <si>
    <t>не стартовал</t>
  </si>
  <si>
    <t>00:20</t>
  </si>
  <si>
    <t>00:45</t>
  </si>
  <si>
    <t>10:36</t>
  </si>
  <si>
    <t>12:39</t>
  </si>
  <si>
    <t>10:34</t>
  </si>
  <si>
    <t>12:00:20</t>
  </si>
  <si>
    <t>10:38</t>
  </si>
  <si>
    <t>11:49</t>
  </si>
  <si>
    <t>10:30</t>
  </si>
  <si>
    <t>10:32</t>
  </si>
  <si>
    <t>12:46</t>
  </si>
  <si>
    <t>сошел</t>
  </si>
  <si>
    <t>22:30</t>
  </si>
  <si>
    <t>10:42</t>
  </si>
  <si>
    <t>12:00</t>
  </si>
  <si>
    <t>10:44</t>
  </si>
  <si>
    <t>12:04</t>
  </si>
  <si>
    <t>10:46</t>
  </si>
  <si>
    <t>12:44</t>
  </si>
  <si>
    <t>10:48</t>
  </si>
  <si>
    <t>12:22</t>
  </si>
  <si>
    <t>10:50</t>
  </si>
  <si>
    <t>12:18</t>
  </si>
  <si>
    <t>КП1</t>
  </si>
  <si>
    <t>КП2</t>
  </si>
  <si>
    <t>33</t>
  </si>
  <si>
    <t>49</t>
  </si>
  <si>
    <t>48</t>
  </si>
  <si>
    <t>8</t>
  </si>
  <si>
    <t>43</t>
  </si>
  <si>
    <t>42</t>
  </si>
  <si>
    <t>9</t>
  </si>
  <si>
    <t>5</t>
  </si>
  <si>
    <t>17</t>
  </si>
  <si>
    <t>1</t>
  </si>
  <si>
    <t>13</t>
  </si>
  <si>
    <t>15</t>
  </si>
  <si>
    <t>14</t>
  </si>
  <si>
    <t>19</t>
  </si>
  <si>
    <t>20</t>
  </si>
  <si>
    <t>18</t>
  </si>
  <si>
    <t>180</t>
  </si>
  <si>
    <t>300</t>
  </si>
  <si>
    <t>130</t>
  </si>
  <si>
    <t>360</t>
  </si>
  <si>
    <t>280</t>
  </si>
  <si>
    <t>240</t>
  </si>
  <si>
    <t>время с бонусами</t>
  </si>
  <si>
    <t>время в минутах</t>
  </si>
  <si>
    <t>2</t>
  </si>
  <si>
    <t>3</t>
  </si>
  <si>
    <t>4</t>
  </si>
  <si>
    <t>6</t>
  </si>
  <si>
    <t>100</t>
  </si>
  <si>
    <t>Сумма очков</t>
  </si>
  <si>
    <t>Итоговое место</t>
  </si>
  <si>
    <t>15,6</t>
  </si>
  <si>
    <t>71,7</t>
  </si>
  <si>
    <t>Калиламбеков Ихсан / Ахмудов Руслан</t>
  </si>
  <si>
    <t>TLC Prado 71</t>
  </si>
  <si>
    <t>Овчинников Николай / Бовстриченко Вячеслав</t>
  </si>
  <si>
    <t>TLC Prado</t>
  </si>
  <si>
    <t>Nissan Patrol</t>
  </si>
  <si>
    <t>Раков Вячеслав / Коняев Дмитрий</t>
  </si>
  <si>
    <t>Nissan Safari</t>
  </si>
  <si>
    <t>TLC</t>
  </si>
  <si>
    <t>Land Rover</t>
  </si>
  <si>
    <t>Старицин / Снегирев</t>
  </si>
  <si>
    <t>MMC Pajero</t>
  </si>
  <si>
    <t>TLC Prado 78</t>
  </si>
  <si>
    <t>2</t>
  </si>
  <si>
    <t>3</t>
  </si>
  <si>
    <t>4</t>
  </si>
  <si>
    <t>5</t>
  </si>
  <si>
    <t>1</t>
  </si>
  <si>
    <t>2</t>
  </si>
  <si>
    <t>6</t>
  </si>
</sst>
</file>

<file path=xl/styles.xml><?xml version="1.0" encoding="utf-8"?>
<styleSheet xmlns="http://schemas.openxmlformats.org/spreadsheetml/2006/main">
  <numFmts count="2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0.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 vertical="center" wrapText="1"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/>
    </xf>
    <xf numFmtId="49" fontId="0" fillId="24" borderId="0" xfId="0" applyNumberFormat="1" applyFill="1" applyBorder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0" fillId="24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0" fillId="23" borderId="10" xfId="0" applyNumberFormat="1" applyFill="1" applyBorder="1" applyAlignment="1">
      <alignment horizontal="center" vertical="center" wrapText="1"/>
    </xf>
    <xf numFmtId="49" fontId="0" fillId="23" borderId="10" xfId="0" applyNumberFormat="1" applyFill="1" applyBorder="1" applyAlignment="1">
      <alignment horizontal="center"/>
    </xf>
    <xf numFmtId="180" fontId="0" fillId="23" borderId="10" xfId="0" applyNumberFormat="1" applyFill="1" applyBorder="1" applyAlignment="1">
      <alignment horizontal="center"/>
    </xf>
    <xf numFmtId="49" fontId="0" fillId="25" borderId="10" xfId="0" applyNumberFormat="1" applyFont="1" applyFill="1" applyBorder="1" applyAlignment="1">
      <alignment horizontal="center"/>
    </xf>
    <xf numFmtId="181" fontId="0" fillId="24" borderId="10" xfId="0" applyNumberFormat="1" applyFill="1" applyBorder="1" applyAlignment="1">
      <alignment/>
    </xf>
    <xf numFmtId="49" fontId="1" fillId="24" borderId="10" xfId="0" applyNumberFormat="1" applyFont="1" applyFill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 wrapText="1"/>
    </xf>
    <xf numFmtId="49" fontId="0" fillId="6" borderId="13" xfId="0" applyNumberForma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/>
    </xf>
    <xf numFmtId="49" fontId="0" fillId="6" borderId="10" xfId="0" applyNumberFormat="1" applyFill="1" applyBorder="1" applyAlignment="1">
      <alignment/>
    </xf>
    <xf numFmtId="49" fontId="0" fillId="6" borderId="13" xfId="0" applyNumberFormat="1" applyFill="1" applyBorder="1" applyAlignment="1">
      <alignment/>
    </xf>
    <xf numFmtId="180" fontId="0" fillId="6" borderId="10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/>
    </xf>
    <xf numFmtId="180" fontId="0" fillId="7" borderId="10" xfId="0" applyNumberFormat="1" applyFill="1" applyBorder="1" applyAlignment="1">
      <alignment horizontal="center"/>
    </xf>
    <xf numFmtId="49" fontId="0" fillId="26" borderId="10" xfId="0" applyNumberFormat="1" applyFont="1" applyFill="1" applyBorder="1" applyAlignment="1">
      <alignment horizontal="center"/>
    </xf>
    <xf numFmtId="49" fontId="3" fillId="7" borderId="1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/>
    </xf>
    <xf numFmtId="49" fontId="19" fillId="22" borderId="14" xfId="0" applyNumberFormat="1" applyFont="1" applyFill="1" applyBorder="1" applyAlignment="1">
      <alignment horizontal="center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23" borderId="15" xfId="0" applyNumberFormat="1" applyFont="1" applyFill="1" applyBorder="1" applyAlignment="1">
      <alignment horizontal="center"/>
    </xf>
    <xf numFmtId="49" fontId="1" fillId="23" borderId="16" xfId="0" applyNumberFormat="1" applyFont="1" applyFill="1" applyBorder="1" applyAlignment="1">
      <alignment horizontal="center"/>
    </xf>
    <xf numFmtId="49" fontId="1" fillId="23" borderId="17" xfId="0" applyNumberFormat="1" applyFont="1" applyFill="1" applyBorder="1" applyAlignment="1">
      <alignment horizontal="center"/>
    </xf>
    <xf numFmtId="49" fontId="1" fillId="6" borderId="18" xfId="0" applyNumberFormat="1" applyFont="1" applyFill="1" applyBorder="1" applyAlignment="1">
      <alignment horizontal="center"/>
    </xf>
    <xf numFmtId="49" fontId="1" fillId="6" borderId="19" xfId="0" applyNumberFormat="1" applyFont="1" applyFill="1" applyBorder="1" applyAlignment="1">
      <alignment horizontal="center"/>
    </xf>
    <xf numFmtId="49" fontId="1" fillId="6" borderId="20" xfId="0" applyNumberFormat="1" applyFon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61"/>
  <sheetViews>
    <sheetView tabSelected="1" zoomScale="150" zoomScaleNormal="150" workbookViewId="0" topLeftCell="A1">
      <pane xSplit="1" ySplit="2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4" sqref="AC4"/>
    </sheetView>
  </sheetViews>
  <sheetFormatPr defaultColWidth="9.140625" defaultRowHeight="15"/>
  <cols>
    <col min="1" max="1" width="8.8515625" style="1" bestFit="1" customWidth="1"/>
    <col min="2" max="2" width="38.00390625" style="1" bestFit="1" customWidth="1"/>
    <col min="3" max="3" width="11.00390625" style="1" bestFit="1" customWidth="1"/>
    <col min="4" max="4" width="7.7109375" style="10" bestFit="1" customWidth="1"/>
    <col min="5" max="5" width="6.140625" style="10" bestFit="1" customWidth="1"/>
    <col min="6" max="6" width="7.8515625" style="10" bestFit="1" customWidth="1"/>
    <col min="7" max="7" width="6.140625" style="9" bestFit="1" customWidth="1"/>
    <col min="8" max="8" width="6.7109375" style="8" bestFit="1" customWidth="1"/>
    <col min="9" max="9" width="5.00390625" style="8" bestFit="1" customWidth="1"/>
    <col min="10" max="10" width="7.28125" style="8" bestFit="1" customWidth="1"/>
    <col min="11" max="11" width="6.140625" style="8" bestFit="1" customWidth="1"/>
    <col min="12" max="12" width="11.140625" style="8" bestFit="1" customWidth="1"/>
    <col min="13" max="13" width="6.140625" style="9" bestFit="1" customWidth="1"/>
    <col min="14" max="14" width="6.7109375" style="8" bestFit="1" customWidth="1"/>
    <col min="15" max="15" width="5.00390625" style="8" bestFit="1" customWidth="1"/>
    <col min="16" max="16" width="10.421875" style="10" bestFit="1" customWidth="1"/>
    <col min="17" max="17" width="6.140625" style="10" bestFit="1" customWidth="1"/>
    <col min="18" max="18" width="7.8515625" style="10" bestFit="1" customWidth="1"/>
    <col min="19" max="19" width="6.140625" style="10" bestFit="1" customWidth="1"/>
    <col min="20" max="20" width="7.7109375" style="10" bestFit="1" customWidth="1"/>
    <col min="21" max="22" width="4.28125" style="10" bestFit="1" customWidth="1"/>
    <col min="23" max="23" width="7.7109375" style="4" bestFit="1" customWidth="1"/>
    <col min="24" max="24" width="9.00390625" style="4" bestFit="1" customWidth="1"/>
    <col min="25" max="25" width="5.8515625" style="4" bestFit="1" customWidth="1"/>
    <col min="26" max="26" width="5.00390625" style="4" bestFit="1" customWidth="1"/>
    <col min="27" max="27" width="6.28125" style="4" bestFit="1" customWidth="1"/>
    <col min="28" max="28" width="8.28125" style="4" bestFit="1" customWidth="1"/>
    <col min="29" max="72" width="9.140625" style="4" customWidth="1"/>
    <col min="73" max="16384" width="9.140625" style="1" customWidth="1"/>
  </cols>
  <sheetData>
    <row r="1" spans="1:28" ht="13.5">
      <c r="A1" s="41"/>
      <c r="B1" s="41"/>
      <c r="C1" s="41"/>
      <c r="D1" s="42" t="s">
        <v>10</v>
      </c>
      <c r="E1" s="43"/>
      <c r="F1" s="43"/>
      <c r="G1" s="43"/>
      <c r="H1" s="43"/>
      <c r="I1" s="44"/>
      <c r="J1" s="45" t="s">
        <v>8</v>
      </c>
      <c r="K1" s="46"/>
      <c r="L1" s="46"/>
      <c r="M1" s="46"/>
      <c r="N1" s="46"/>
      <c r="O1" s="47"/>
      <c r="P1" s="48" t="s">
        <v>9</v>
      </c>
      <c r="Q1" s="49"/>
      <c r="R1" s="49"/>
      <c r="S1" s="49"/>
      <c r="T1" s="49"/>
      <c r="U1" s="49"/>
      <c r="V1" s="49"/>
      <c r="W1" s="49"/>
      <c r="X1" s="49"/>
      <c r="Y1" s="49"/>
      <c r="Z1" s="50"/>
      <c r="AA1" s="15"/>
      <c r="AB1" s="15"/>
    </row>
    <row r="2" spans="1:72" s="3" customFormat="1" ht="36.75" customHeight="1">
      <c r="A2" s="2" t="s">
        <v>3</v>
      </c>
      <c r="B2" s="2" t="s">
        <v>4</v>
      </c>
      <c r="C2" s="2" t="s">
        <v>2</v>
      </c>
      <c r="D2" s="32" t="s">
        <v>7</v>
      </c>
      <c r="E2" s="33" t="s">
        <v>5</v>
      </c>
      <c r="F2" s="33" t="s">
        <v>6</v>
      </c>
      <c r="G2" s="33" t="s">
        <v>20</v>
      </c>
      <c r="H2" s="33" t="s">
        <v>17</v>
      </c>
      <c r="I2" s="33" t="s">
        <v>18</v>
      </c>
      <c r="J2" s="18" t="s">
        <v>7</v>
      </c>
      <c r="K2" s="18" t="s">
        <v>5</v>
      </c>
      <c r="L2" s="18" t="s">
        <v>6</v>
      </c>
      <c r="M2" s="18" t="s">
        <v>20</v>
      </c>
      <c r="N2" s="18" t="s">
        <v>17</v>
      </c>
      <c r="O2" s="18" t="s">
        <v>18</v>
      </c>
      <c r="P2" s="24" t="s">
        <v>7</v>
      </c>
      <c r="Q2" s="24" t="s">
        <v>5</v>
      </c>
      <c r="R2" s="24" t="s">
        <v>6</v>
      </c>
      <c r="S2" s="24" t="s">
        <v>20</v>
      </c>
      <c r="T2" s="24" t="s">
        <v>115</v>
      </c>
      <c r="U2" s="24" t="s">
        <v>90</v>
      </c>
      <c r="V2" s="24" t="s">
        <v>91</v>
      </c>
      <c r="W2" s="24" t="s">
        <v>16</v>
      </c>
      <c r="X2" s="24" t="s">
        <v>114</v>
      </c>
      <c r="Y2" s="24" t="s">
        <v>15</v>
      </c>
      <c r="Z2" s="25" t="s">
        <v>18</v>
      </c>
      <c r="AA2" s="13" t="s">
        <v>121</v>
      </c>
      <c r="AB2" s="13" t="s">
        <v>122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s="3" customFormat="1" ht="12.75" customHeight="1">
      <c r="A3" s="39"/>
      <c r="B3" s="2"/>
      <c r="C3" s="2"/>
      <c r="D3" s="32"/>
      <c r="E3" s="33"/>
      <c r="F3" s="33"/>
      <c r="G3" s="33"/>
      <c r="H3" s="33"/>
      <c r="I3" s="33"/>
      <c r="J3" s="18"/>
      <c r="K3" s="18"/>
      <c r="L3" s="18"/>
      <c r="M3" s="18"/>
      <c r="N3" s="18"/>
      <c r="O3" s="18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13"/>
      <c r="AB3" s="13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2:28" ht="13.5">
      <c r="B4" s="40" t="s">
        <v>11</v>
      </c>
      <c r="C4" s="15"/>
      <c r="D4" s="15" t="s">
        <v>42</v>
      </c>
      <c r="E4" s="35"/>
      <c r="F4" s="35"/>
      <c r="G4" s="35"/>
      <c r="H4" s="35"/>
      <c r="I4" s="35"/>
      <c r="J4" s="19"/>
      <c r="K4" s="19"/>
      <c r="L4" s="19"/>
      <c r="M4" s="19"/>
      <c r="N4" s="19"/>
      <c r="O4" s="19"/>
      <c r="P4" s="26"/>
      <c r="Q4" s="26"/>
      <c r="R4" s="26"/>
      <c r="S4" s="26"/>
      <c r="T4" s="26"/>
      <c r="U4" s="26"/>
      <c r="V4" s="26"/>
      <c r="W4" s="26"/>
      <c r="X4" s="26"/>
      <c r="Y4" s="27"/>
      <c r="Z4" s="28"/>
      <c r="AA4" s="15"/>
      <c r="AB4" s="15"/>
    </row>
    <row r="5" spans="2:28" ht="13.5">
      <c r="B5" s="14"/>
      <c r="C5" s="15"/>
      <c r="D5" s="15"/>
      <c r="E5" s="35"/>
      <c r="F5" s="35"/>
      <c r="G5" s="35"/>
      <c r="H5" s="35"/>
      <c r="I5" s="35"/>
      <c r="J5" s="19"/>
      <c r="K5" s="19"/>
      <c r="L5" s="19"/>
      <c r="M5" s="19"/>
      <c r="N5" s="19"/>
      <c r="O5" s="19"/>
      <c r="P5" s="26"/>
      <c r="Q5" s="26"/>
      <c r="R5" s="26"/>
      <c r="S5" s="26"/>
      <c r="T5" s="26"/>
      <c r="U5" s="26"/>
      <c r="V5" s="26"/>
      <c r="W5" s="26"/>
      <c r="X5" s="26"/>
      <c r="Y5" s="27"/>
      <c r="Z5" s="28"/>
      <c r="AA5" s="15"/>
      <c r="AB5" s="15"/>
    </row>
    <row r="6" spans="1:28" ht="13.5">
      <c r="A6" s="14" t="s">
        <v>23</v>
      </c>
      <c r="B6" s="15" t="s">
        <v>24</v>
      </c>
      <c r="C6" s="15" t="s">
        <v>129</v>
      </c>
      <c r="D6" s="34" t="s">
        <v>42</v>
      </c>
      <c r="E6" s="34" t="s">
        <v>21</v>
      </c>
      <c r="F6" s="34" t="s">
        <v>49</v>
      </c>
      <c r="G6" s="36">
        <f aca="true" t="shared" si="0" ref="G6:G11">F6-E6</f>
        <v>0.14114583333333336</v>
      </c>
      <c r="H6" s="35" t="s">
        <v>116</v>
      </c>
      <c r="I6" s="35" t="s">
        <v>124</v>
      </c>
      <c r="J6" s="19" t="s">
        <v>98</v>
      </c>
      <c r="K6" s="19" t="s">
        <v>56</v>
      </c>
      <c r="L6" s="19" t="s">
        <v>57</v>
      </c>
      <c r="M6" s="20">
        <f aca="true" t="shared" si="1" ref="M6:M11">L6-K6</f>
        <v>0.029166666666666674</v>
      </c>
      <c r="N6" s="19" t="s">
        <v>101</v>
      </c>
      <c r="O6" s="19" t="s">
        <v>120</v>
      </c>
      <c r="P6" s="26" t="s">
        <v>98</v>
      </c>
      <c r="Q6" s="26" t="s">
        <v>69</v>
      </c>
      <c r="R6" s="26" t="s">
        <v>70</v>
      </c>
      <c r="S6" s="29">
        <f>R6-Q6</f>
        <v>0.0854166666666667</v>
      </c>
      <c r="T6" s="30">
        <v>123</v>
      </c>
      <c r="U6" s="30">
        <v>4</v>
      </c>
      <c r="V6" s="30">
        <v>5</v>
      </c>
      <c r="W6" s="51">
        <v>300</v>
      </c>
      <c r="X6" s="30">
        <f>T6-W6</f>
        <v>-177</v>
      </c>
      <c r="Y6" s="35" t="s">
        <v>137</v>
      </c>
      <c r="Z6" s="31">
        <v>71.7</v>
      </c>
      <c r="AA6" s="22">
        <f>Z6+O6+I6</f>
        <v>243.39999999999998</v>
      </c>
      <c r="AB6" s="23" t="s">
        <v>141</v>
      </c>
    </row>
    <row r="7" spans="1:28" ht="13.5">
      <c r="A7" s="14" t="s">
        <v>25</v>
      </c>
      <c r="B7" s="15" t="s">
        <v>26</v>
      </c>
      <c r="C7" s="15" t="s">
        <v>135</v>
      </c>
      <c r="D7" s="34" t="s">
        <v>42</v>
      </c>
      <c r="E7" s="34" t="s">
        <v>21</v>
      </c>
      <c r="F7" s="34" t="s">
        <v>48</v>
      </c>
      <c r="G7" s="36">
        <f t="shared" si="0"/>
        <v>0.11267361111111113</v>
      </c>
      <c r="H7" s="35" t="s">
        <v>101</v>
      </c>
      <c r="I7" s="35" t="s">
        <v>120</v>
      </c>
      <c r="J7" s="19" t="s">
        <v>95</v>
      </c>
      <c r="K7" s="19" t="s">
        <v>56</v>
      </c>
      <c r="L7" s="19" t="s">
        <v>55</v>
      </c>
      <c r="M7" s="20">
        <f t="shared" si="1"/>
        <v>0.02430555555555558</v>
      </c>
      <c r="N7" s="19" t="s">
        <v>118</v>
      </c>
      <c r="O7" s="19">
        <v>31.7</v>
      </c>
      <c r="P7" s="26" t="s">
        <v>105</v>
      </c>
      <c r="Q7" s="26" t="s">
        <v>71</v>
      </c>
      <c r="R7" s="26" t="s">
        <v>72</v>
      </c>
      <c r="S7" s="29">
        <f>R7-Q7</f>
        <v>0.05995370370370379</v>
      </c>
      <c r="T7" s="30">
        <v>86</v>
      </c>
      <c r="U7" s="30">
        <v>4</v>
      </c>
      <c r="V7" s="30">
        <v>5</v>
      </c>
      <c r="W7" s="30" t="s">
        <v>109</v>
      </c>
      <c r="X7" s="30">
        <f aca="true" t="shared" si="2" ref="X7:X20">T7-W7</f>
        <v>-214</v>
      </c>
      <c r="Y7" s="26" t="s">
        <v>101</v>
      </c>
      <c r="Z7" s="31" t="s">
        <v>120</v>
      </c>
      <c r="AA7" s="22">
        <f>Z7+O7+I7</f>
        <v>231.7</v>
      </c>
      <c r="AB7" s="23" t="s">
        <v>142</v>
      </c>
    </row>
    <row r="8" spans="1:28" ht="13.5">
      <c r="A8" s="15" t="s">
        <v>12</v>
      </c>
      <c r="B8" s="15" t="s">
        <v>27</v>
      </c>
      <c r="C8" s="15" t="s">
        <v>129</v>
      </c>
      <c r="D8" s="34" t="s">
        <v>42</v>
      </c>
      <c r="E8" s="34" t="s">
        <v>21</v>
      </c>
      <c r="F8" s="34" t="s">
        <v>47</v>
      </c>
      <c r="G8" s="36">
        <f t="shared" si="0"/>
        <v>0.1418981481481481</v>
      </c>
      <c r="H8" s="35" t="s">
        <v>117</v>
      </c>
      <c r="I8" s="35" t="s">
        <v>43</v>
      </c>
      <c r="J8" s="19" t="s">
        <v>95</v>
      </c>
      <c r="K8" s="19" t="s">
        <v>56</v>
      </c>
      <c r="L8" s="19" t="s">
        <v>58</v>
      </c>
      <c r="M8" s="20">
        <f t="shared" si="1"/>
        <v>0.03055555555555567</v>
      </c>
      <c r="N8" s="19" t="s">
        <v>99</v>
      </c>
      <c r="O8" s="19">
        <v>15.6</v>
      </c>
      <c r="P8" s="26" t="s">
        <v>1</v>
      </c>
      <c r="Q8" s="26" t="s">
        <v>78</v>
      </c>
      <c r="R8" s="26" t="s">
        <v>78</v>
      </c>
      <c r="S8" s="29" t="s">
        <v>78</v>
      </c>
      <c r="T8" s="30"/>
      <c r="U8" s="30">
        <v>4</v>
      </c>
      <c r="V8" s="30">
        <v>5</v>
      </c>
      <c r="W8" s="30" t="s">
        <v>14</v>
      </c>
      <c r="X8" s="30">
        <f t="shared" si="2"/>
        <v>0</v>
      </c>
      <c r="Y8" s="26" t="s">
        <v>119</v>
      </c>
      <c r="Z8" s="31" t="s">
        <v>101</v>
      </c>
      <c r="AA8" s="22">
        <f>Z8+O8+I8</f>
        <v>66.6</v>
      </c>
      <c r="AB8" s="23" t="s">
        <v>143</v>
      </c>
    </row>
    <row r="9" spans="1:28" ht="13.5">
      <c r="A9" s="14" t="s">
        <v>32</v>
      </c>
      <c r="B9" s="15" t="s">
        <v>33</v>
      </c>
      <c r="C9" s="15" t="s">
        <v>136</v>
      </c>
      <c r="D9" s="34" t="s">
        <v>92</v>
      </c>
      <c r="E9" s="34" t="s">
        <v>21</v>
      </c>
      <c r="F9" s="34" t="s">
        <v>46</v>
      </c>
      <c r="G9" s="36">
        <f t="shared" si="0"/>
        <v>0.18738425925925922</v>
      </c>
      <c r="H9" s="35" t="s">
        <v>99</v>
      </c>
      <c r="I9" s="35">
        <v>15.6</v>
      </c>
      <c r="J9" s="19" t="s">
        <v>99</v>
      </c>
      <c r="K9" s="19" t="s">
        <v>56</v>
      </c>
      <c r="L9" s="19" t="s">
        <v>63</v>
      </c>
      <c r="M9" s="20">
        <f t="shared" si="1"/>
        <v>0.07430555555555562</v>
      </c>
      <c r="N9" s="19" t="s">
        <v>119</v>
      </c>
      <c r="O9" s="19" t="s">
        <v>101</v>
      </c>
      <c r="P9" s="26" t="s">
        <v>98</v>
      </c>
      <c r="Q9" s="26" t="s">
        <v>73</v>
      </c>
      <c r="R9" s="26" t="s">
        <v>74</v>
      </c>
      <c r="S9" s="29">
        <f>R9-Q9</f>
        <v>0.04930555555555555</v>
      </c>
      <c r="T9" s="30">
        <v>71</v>
      </c>
      <c r="U9" s="30">
        <v>4</v>
      </c>
      <c r="V9" s="30">
        <v>5</v>
      </c>
      <c r="W9" s="30" t="s">
        <v>110</v>
      </c>
      <c r="X9" s="30">
        <f t="shared" si="2"/>
        <v>-59</v>
      </c>
      <c r="Y9" s="35" t="s">
        <v>139</v>
      </c>
      <c r="Z9" s="31" t="s">
        <v>123</v>
      </c>
      <c r="AA9" s="22">
        <f>Z9+O9+I9</f>
        <v>32.2</v>
      </c>
      <c r="AB9" s="23" t="s">
        <v>99</v>
      </c>
    </row>
    <row r="10" spans="1:28" ht="13.5">
      <c r="A10" s="14" t="s">
        <v>34</v>
      </c>
      <c r="B10" s="15" t="s">
        <v>35</v>
      </c>
      <c r="C10" s="15" t="s">
        <v>135</v>
      </c>
      <c r="D10" s="34" t="s">
        <v>92</v>
      </c>
      <c r="E10" s="34" t="s">
        <v>21</v>
      </c>
      <c r="F10" s="34" t="s">
        <v>36</v>
      </c>
      <c r="G10" s="36">
        <f t="shared" si="0"/>
        <v>0.2013888888888889</v>
      </c>
      <c r="H10" s="35" t="s">
        <v>119</v>
      </c>
      <c r="I10" s="35" t="s">
        <v>101</v>
      </c>
      <c r="J10" s="19" t="s">
        <v>98</v>
      </c>
      <c r="K10" s="19" t="s">
        <v>56</v>
      </c>
      <c r="L10" s="19" t="s">
        <v>62</v>
      </c>
      <c r="M10" s="20">
        <f t="shared" si="1"/>
        <v>0.07361111111111107</v>
      </c>
      <c r="N10" s="19" t="s">
        <v>117</v>
      </c>
      <c r="O10" s="19" t="s">
        <v>43</v>
      </c>
      <c r="P10" s="26" t="s">
        <v>102</v>
      </c>
      <c r="Q10" s="26" t="s">
        <v>76</v>
      </c>
      <c r="R10" s="26" t="s">
        <v>77</v>
      </c>
      <c r="S10" s="29">
        <f>R10-Q10</f>
        <v>0.09305555555555556</v>
      </c>
      <c r="T10" s="30">
        <v>134</v>
      </c>
      <c r="U10" s="30">
        <v>4</v>
      </c>
      <c r="V10" s="30">
        <v>5</v>
      </c>
      <c r="W10" s="30" t="s">
        <v>108</v>
      </c>
      <c r="X10" s="30">
        <f t="shared" si="2"/>
        <v>-46</v>
      </c>
      <c r="Y10" s="35" t="s">
        <v>140</v>
      </c>
      <c r="Z10" s="31" t="s">
        <v>43</v>
      </c>
      <c r="AA10" s="22">
        <f>Z10+O10+I10</f>
        <v>101</v>
      </c>
      <c r="AB10" s="23" t="s">
        <v>118</v>
      </c>
    </row>
    <row r="11" spans="1:28" ht="13.5">
      <c r="A11" s="14" t="s">
        <v>31</v>
      </c>
      <c r="B11" s="15" t="s">
        <v>134</v>
      </c>
      <c r="C11" s="15" t="s">
        <v>128</v>
      </c>
      <c r="D11" s="34" t="s">
        <v>42</v>
      </c>
      <c r="E11" s="34" t="s">
        <v>21</v>
      </c>
      <c r="F11" s="34" t="s">
        <v>45</v>
      </c>
      <c r="G11" s="36">
        <f t="shared" si="0"/>
        <v>0.22939814814814824</v>
      </c>
      <c r="H11" s="35" t="s">
        <v>118</v>
      </c>
      <c r="I11" s="35">
        <v>31.7</v>
      </c>
      <c r="J11" s="19" t="s">
        <v>98</v>
      </c>
      <c r="K11" s="19" t="s">
        <v>56</v>
      </c>
      <c r="L11" s="19" t="s">
        <v>60</v>
      </c>
      <c r="M11" s="20">
        <f t="shared" si="1"/>
        <v>0.06319444444444444</v>
      </c>
      <c r="N11" s="19" t="s">
        <v>116</v>
      </c>
      <c r="O11" s="19">
        <v>71.7</v>
      </c>
      <c r="P11" s="26" t="s">
        <v>104</v>
      </c>
      <c r="Q11" s="26" t="s">
        <v>75</v>
      </c>
      <c r="R11" s="26" t="s">
        <v>29</v>
      </c>
      <c r="S11" s="29">
        <f>R11-Q11</f>
        <v>0.07847222222222217</v>
      </c>
      <c r="T11" s="30">
        <v>113</v>
      </c>
      <c r="U11" s="30">
        <v>4</v>
      </c>
      <c r="V11" s="30">
        <v>5</v>
      </c>
      <c r="W11" s="30" t="s">
        <v>108</v>
      </c>
      <c r="X11" s="30">
        <f t="shared" si="2"/>
        <v>-67</v>
      </c>
      <c r="Y11" s="35" t="s">
        <v>138</v>
      </c>
      <c r="Z11" s="31">
        <v>31.7</v>
      </c>
      <c r="AA11" s="22">
        <f>Z11+O11+I11</f>
        <v>135.1</v>
      </c>
      <c r="AB11" s="23" t="s">
        <v>117</v>
      </c>
    </row>
    <row r="12" spans="1:28" ht="13.5">
      <c r="A12" s="15"/>
      <c r="B12" s="15"/>
      <c r="C12" s="15"/>
      <c r="D12" s="34"/>
      <c r="E12" s="34"/>
      <c r="F12" s="34"/>
      <c r="G12" s="36"/>
      <c r="H12" s="35"/>
      <c r="I12" s="35"/>
      <c r="J12" s="19"/>
      <c r="K12" s="19"/>
      <c r="L12" s="19"/>
      <c r="M12" s="20"/>
      <c r="N12" s="19"/>
      <c r="O12" s="19"/>
      <c r="P12" s="26"/>
      <c r="Q12" s="26"/>
      <c r="R12" s="26"/>
      <c r="S12" s="29"/>
      <c r="T12" s="30"/>
      <c r="U12" s="30"/>
      <c r="V12" s="30"/>
      <c r="W12" s="30"/>
      <c r="X12" s="30"/>
      <c r="Y12" s="27"/>
      <c r="Z12" s="28"/>
      <c r="AA12" s="22"/>
      <c r="AB12" s="15"/>
    </row>
    <row r="13" spans="1:28" ht="13.5">
      <c r="A13" s="15"/>
      <c r="B13" s="40" t="s">
        <v>22</v>
      </c>
      <c r="C13" s="15"/>
      <c r="D13" s="34"/>
      <c r="E13" s="34"/>
      <c r="F13" s="34"/>
      <c r="G13" s="36"/>
      <c r="H13" s="35"/>
      <c r="I13" s="35"/>
      <c r="J13" s="19"/>
      <c r="K13" s="19"/>
      <c r="L13" s="19"/>
      <c r="M13" s="20"/>
      <c r="N13" s="19"/>
      <c r="O13" s="19"/>
      <c r="P13" s="26"/>
      <c r="Q13" s="26"/>
      <c r="R13" s="26"/>
      <c r="S13" s="29"/>
      <c r="T13" s="30"/>
      <c r="U13" s="30"/>
      <c r="V13" s="30"/>
      <c r="W13" s="30"/>
      <c r="X13" s="30"/>
      <c r="Y13" s="27"/>
      <c r="Z13" s="28"/>
      <c r="AA13" s="22"/>
      <c r="AB13" s="15"/>
    </row>
    <row r="14" spans="2:28" ht="13.5">
      <c r="B14" s="15"/>
      <c r="C14" s="15"/>
      <c r="D14" s="15" t="s">
        <v>0</v>
      </c>
      <c r="E14" s="35"/>
      <c r="F14" s="35"/>
      <c r="G14" s="35"/>
      <c r="H14" s="35"/>
      <c r="I14" s="35"/>
      <c r="J14" s="19"/>
      <c r="K14" s="19"/>
      <c r="L14" s="19"/>
      <c r="M14" s="19"/>
      <c r="N14" s="19"/>
      <c r="O14" s="19"/>
      <c r="P14" s="26"/>
      <c r="Q14" s="26"/>
      <c r="R14" s="26"/>
      <c r="S14" s="26"/>
      <c r="T14" s="30"/>
      <c r="U14" s="30"/>
      <c r="V14" s="30"/>
      <c r="W14" s="30"/>
      <c r="X14" s="30"/>
      <c r="Y14" s="27"/>
      <c r="Z14" s="28"/>
      <c r="AA14" s="22"/>
      <c r="AB14" s="15"/>
    </row>
    <row r="15" spans="1:28" ht="13.5">
      <c r="A15" s="14" t="s">
        <v>28</v>
      </c>
      <c r="B15" s="15" t="s">
        <v>127</v>
      </c>
      <c r="C15" s="15" t="s">
        <v>128</v>
      </c>
      <c r="D15" s="34" t="s">
        <v>95</v>
      </c>
      <c r="E15" s="37" t="s">
        <v>21</v>
      </c>
      <c r="F15" s="35" t="s">
        <v>29</v>
      </c>
      <c r="G15" s="36">
        <f aca="true" t="shared" si="3" ref="G15:G20">F15-E15</f>
        <v>0.05763888888888885</v>
      </c>
      <c r="H15" s="35" t="s">
        <v>119</v>
      </c>
      <c r="I15" s="35" t="s">
        <v>101</v>
      </c>
      <c r="J15" s="19" t="s">
        <v>14</v>
      </c>
      <c r="K15" s="19" t="s">
        <v>65</v>
      </c>
      <c r="L15" s="19" t="s">
        <v>66</v>
      </c>
      <c r="M15" s="20"/>
      <c r="N15" s="19" t="s">
        <v>14</v>
      </c>
      <c r="O15" s="19" t="s">
        <v>14</v>
      </c>
      <c r="P15" s="26" t="s">
        <v>14</v>
      </c>
      <c r="Q15" s="26"/>
      <c r="R15" s="26"/>
      <c r="S15" s="29">
        <f aca="true" t="shared" si="4" ref="S15:S20">R15-Q15</f>
        <v>0</v>
      </c>
      <c r="T15" s="30"/>
      <c r="U15" s="30"/>
      <c r="V15" s="30"/>
      <c r="W15" s="30"/>
      <c r="X15" s="30"/>
      <c r="Y15" s="26" t="s">
        <v>14</v>
      </c>
      <c r="Z15" s="31" t="s">
        <v>14</v>
      </c>
      <c r="AA15" s="22">
        <f>Z15+O15+I15</f>
        <v>1</v>
      </c>
      <c r="AB15" s="23" t="s">
        <v>119</v>
      </c>
    </row>
    <row r="16" spans="1:28" ht="13.5">
      <c r="A16" s="14" t="s">
        <v>13</v>
      </c>
      <c r="B16" s="15" t="s">
        <v>130</v>
      </c>
      <c r="C16" s="15" t="s">
        <v>129</v>
      </c>
      <c r="D16" s="34" t="s">
        <v>93</v>
      </c>
      <c r="E16" s="37" t="s">
        <v>21</v>
      </c>
      <c r="F16" s="35" t="s">
        <v>51</v>
      </c>
      <c r="G16" s="36">
        <f t="shared" si="3"/>
        <v>0.12685185185185183</v>
      </c>
      <c r="H16" s="35" t="s">
        <v>101</v>
      </c>
      <c r="I16" s="35" t="s">
        <v>120</v>
      </c>
      <c r="J16" s="19" t="s">
        <v>100</v>
      </c>
      <c r="K16" s="21" t="s">
        <v>79</v>
      </c>
      <c r="L16" s="19" t="s">
        <v>61</v>
      </c>
      <c r="M16" s="20">
        <f>L16-K16</f>
        <v>0.04583333333333339</v>
      </c>
      <c r="N16" s="19" t="s">
        <v>101</v>
      </c>
      <c r="O16" s="19" t="s">
        <v>120</v>
      </c>
      <c r="P16" s="26" t="s">
        <v>106</v>
      </c>
      <c r="Q16" s="26" t="s">
        <v>82</v>
      </c>
      <c r="R16" s="26" t="s">
        <v>83</v>
      </c>
      <c r="S16" s="29">
        <f t="shared" si="4"/>
        <v>0.05555555555555558</v>
      </c>
      <c r="T16" s="30">
        <v>80</v>
      </c>
      <c r="U16" s="30">
        <v>4</v>
      </c>
      <c r="V16" s="30">
        <v>5</v>
      </c>
      <c r="W16" s="30" t="s">
        <v>111</v>
      </c>
      <c r="X16" s="30">
        <f t="shared" si="2"/>
        <v>-280</v>
      </c>
      <c r="Y16" s="26" t="s">
        <v>116</v>
      </c>
      <c r="Z16" s="31">
        <v>71.7</v>
      </c>
      <c r="AA16" s="22">
        <f>Z16+O16+I16</f>
        <v>271.7</v>
      </c>
      <c r="AB16" s="23" t="s">
        <v>101</v>
      </c>
    </row>
    <row r="17" spans="1:28" ht="13.5">
      <c r="A17" s="14" t="s">
        <v>30</v>
      </c>
      <c r="B17" s="15" t="s">
        <v>125</v>
      </c>
      <c r="C17" s="15" t="s">
        <v>126</v>
      </c>
      <c r="D17" s="34" t="s">
        <v>93</v>
      </c>
      <c r="E17" s="37" t="s">
        <v>21</v>
      </c>
      <c r="F17" s="35" t="s">
        <v>50</v>
      </c>
      <c r="G17" s="36">
        <f t="shared" si="3"/>
        <v>0.12939814814814815</v>
      </c>
      <c r="H17" s="35" t="s">
        <v>116</v>
      </c>
      <c r="I17" s="35">
        <v>71.7</v>
      </c>
      <c r="J17" s="19" t="s">
        <v>19</v>
      </c>
      <c r="K17" s="21" t="s">
        <v>79</v>
      </c>
      <c r="L17" s="19" t="s">
        <v>64</v>
      </c>
      <c r="M17" s="20">
        <f>L17-K17</f>
        <v>0.06388888888888888</v>
      </c>
      <c r="N17" s="19" t="s">
        <v>116</v>
      </c>
      <c r="O17" s="19">
        <v>71.7</v>
      </c>
      <c r="P17" s="26" t="s">
        <v>106</v>
      </c>
      <c r="Q17" s="26" t="s">
        <v>80</v>
      </c>
      <c r="R17" s="26" t="s">
        <v>81</v>
      </c>
      <c r="S17" s="29">
        <f t="shared" si="4"/>
        <v>0.054166666666666696</v>
      </c>
      <c r="T17" s="30">
        <v>78</v>
      </c>
      <c r="U17" s="30">
        <v>4</v>
      </c>
      <c r="V17" s="30">
        <v>5</v>
      </c>
      <c r="W17" s="30" t="s">
        <v>111</v>
      </c>
      <c r="X17" s="30">
        <f t="shared" si="2"/>
        <v>-282</v>
      </c>
      <c r="Y17" s="26" t="s">
        <v>101</v>
      </c>
      <c r="Z17" s="31" t="s">
        <v>120</v>
      </c>
      <c r="AA17" s="22">
        <f>Z17+O17+I17</f>
        <v>243.39999999999998</v>
      </c>
      <c r="AB17" s="23" t="s">
        <v>116</v>
      </c>
    </row>
    <row r="18" spans="1:28" ht="13.5">
      <c r="A18" s="14" t="s">
        <v>37</v>
      </c>
      <c r="B18" s="15" t="s">
        <v>38</v>
      </c>
      <c r="C18" s="15" t="s">
        <v>131</v>
      </c>
      <c r="D18" s="34" t="s">
        <v>94</v>
      </c>
      <c r="E18" s="37" t="s">
        <v>21</v>
      </c>
      <c r="F18" s="35" t="s">
        <v>52</v>
      </c>
      <c r="G18" s="36">
        <f t="shared" si="3"/>
        <v>0.2028935185185185</v>
      </c>
      <c r="H18" s="35" t="s">
        <v>117</v>
      </c>
      <c r="I18" s="35" t="s">
        <v>43</v>
      </c>
      <c r="J18" s="19" t="s">
        <v>101</v>
      </c>
      <c r="K18" s="21" t="s">
        <v>79</v>
      </c>
      <c r="L18" s="19" t="s">
        <v>59</v>
      </c>
      <c r="M18" s="20">
        <f>L18-K18</f>
        <v>0.0444444444444444</v>
      </c>
      <c r="N18" s="19" t="s">
        <v>99</v>
      </c>
      <c r="O18" s="19">
        <v>15.6</v>
      </c>
      <c r="P18" s="26" t="s">
        <v>14</v>
      </c>
      <c r="Q18" s="26" t="s">
        <v>84</v>
      </c>
      <c r="R18" s="26" t="s">
        <v>85</v>
      </c>
      <c r="S18" s="29">
        <f t="shared" si="4"/>
        <v>0.08194444444444443</v>
      </c>
      <c r="T18" s="30">
        <v>118</v>
      </c>
      <c r="U18" s="30">
        <v>4</v>
      </c>
      <c r="V18" s="30">
        <v>5</v>
      </c>
      <c r="W18" s="30" t="s">
        <v>14</v>
      </c>
      <c r="X18" s="30">
        <f t="shared" si="2"/>
        <v>118</v>
      </c>
      <c r="Y18" s="26" t="s">
        <v>99</v>
      </c>
      <c r="Z18" s="31">
        <v>15.6</v>
      </c>
      <c r="AA18" s="22">
        <f>Z18+O18+I18</f>
        <v>81.2</v>
      </c>
      <c r="AB18" s="23" t="s">
        <v>99</v>
      </c>
    </row>
    <row r="19" spans="1:28" ht="13.5">
      <c r="A19" s="14" t="s">
        <v>39</v>
      </c>
      <c r="B19" s="15" t="s">
        <v>40</v>
      </c>
      <c r="C19" s="15" t="s">
        <v>132</v>
      </c>
      <c r="D19" s="34" t="s">
        <v>97</v>
      </c>
      <c r="E19" s="37" t="s">
        <v>21</v>
      </c>
      <c r="F19" s="35" t="s">
        <v>54</v>
      </c>
      <c r="G19" s="36">
        <f t="shared" si="3"/>
        <v>0.22905092592592596</v>
      </c>
      <c r="H19" s="35" t="s">
        <v>99</v>
      </c>
      <c r="I19" s="35">
        <v>15.6</v>
      </c>
      <c r="J19" s="19" t="s">
        <v>103</v>
      </c>
      <c r="K19" s="21" t="s">
        <v>79</v>
      </c>
      <c r="L19" s="19" t="s">
        <v>68</v>
      </c>
      <c r="M19" s="20">
        <v>0.11458333333333333</v>
      </c>
      <c r="N19" s="19" t="s">
        <v>117</v>
      </c>
      <c r="O19" s="19" t="s">
        <v>43</v>
      </c>
      <c r="P19" s="26" t="s">
        <v>19</v>
      </c>
      <c r="Q19" s="26" t="s">
        <v>88</v>
      </c>
      <c r="R19" s="26" t="s">
        <v>89</v>
      </c>
      <c r="S19" s="29">
        <f t="shared" si="4"/>
        <v>0.06111111111111117</v>
      </c>
      <c r="T19" s="30">
        <v>88</v>
      </c>
      <c r="U19" s="30">
        <v>4</v>
      </c>
      <c r="V19" s="30">
        <v>5</v>
      </c>
      <c r="W19" s="30" t="s">
        <v>113</v>
      </c>
      <c r="X19" s="30">
        <f t="shared" si="2"/>
        <v>-152</v>
      </c>
      <c r="Y19" s="26" t="s">
        <v>118</v>
      </c>
      <c r="Z19" s="31">
        <v>31.7</v>
      </c>
      <c r="AA19" s="22">
        <f>Z19+O19+I19</f>
        <v>97.3</v>
      </c>
      <c r="AB19" s="23" t="s">
        <v>118</v>
      </c>
    </row>
    <row r="20" spans="1:28" ht="13.5">
      <c r="A20" s="14" t="s">
        <v>41</v>
      </c>
      <c r="B20" s="15" t="s">
        <v>44</v>
      </c>
      <c r="C20" s="15" t="s">
        <v>133</v>
      </c>
      <c r="D20" s="34" t="s">
        <v>96</v>
      </c>
      <c r="E20" s="37" t="s">
        <v>21</v>
      </c>
      <c r="F20" s="35" t="s">
        <v>53</v>
      </c>
      <c r="G20" s="36">
        <f t="shared" si="3"/>
        <v>0.23530092592592594</v>
      </c>
      <c r="H20" s="35" t="s">
        <v>118</v>
      </c>
      <c r="I20" s="35">
        <v>31.7</v>
      </c>
      <c r="J20" s="19" t="s">
        <v>102</v>
      </c>
      <c r="K20" s="21" t="s">
        <v>79</v>
      </c>
      <c r="L20" s="19" t="s">
        <v>67</v>
      </c>
      <c r="M20" s="20">
        <v>0.09722222222222222</v>
      </c>
      <c r="N20" s="19" t="s">
        <v>118</v>
      </c>
      <c r="O20" s="19">
        <v>31.7</v>
      </c>
      <c r="P20" s="26" t="s">
        <v>107</v>
      </c>
      <c r="Q20" s="26" t="s">
        <v>86</v>
      </c>
      <c r="R20" s="26" t="s">
        <v>87</v>
      </c>
      <c r="S20" s="29">
        <f t="shared" si="4"/>
        <v>0.06527777777777782</v>
      </c>
      <c r="T20" s="30">
        <v>94</v>
      </c>
      <c r="U20" s="30">
        <v>4</v>
      </c>
      <c r="V20" s="30">
        <v>5</v>
      </c>
      <c r="W20" s="30" t="s">
        <v>112</v>
      </c>
      <c r="X20" s="30">
        <f t="shared" si="2"/>
        <v>-186</v>
      </c>
      <c r="Y20" s="26" t="s">
        <v>117</v>
      </c>
      <c r="Z20" s="31" t="s">
        <v>43</v>
      </c>
      <c r="AA20" s="22">
        <f>Z20+O20+I20</f>
        <v>113.4</v>
      </c>
      <c r="AB20" s="23" t="s">
        <v>117</v>
      </c>
    </row>
    <row r="21" spans="1:72" s="11" customFormat="1" ht="13.5">
      <c r="A21" s="15"/>
      <c r="B21" s="16"/>
      <c r="C21" s="17"/>
      <c r="D21" s="38"/>
      <c r="E21" s="37"/>
      <c r="F21" s="35"/>
      <c r="G21" s="36"/>
      <c r="H21" s="35"/>
      <c r="I21" s="35"/>
      <c r="J21" s="19"/>
      <c r="K21" s="21"/>
      <c r="L21" s="19"/>
      <c r="M21" s="20"/>
      <c r="N21" s="19"/>
      <c r="O21" s="19"/>
      <c r="P21" s="26"/>
      <c r="Q21" s="26"/>
      <c r="R21" s="26"/>
      <c r="S21" s="29"/>
      <c r="T21" s="30"/>
      <c r="U21" s="30"/>
      <c r="V21" s="30"/>
      <c r="W21" s="26"/>
      <c r="X21" s="26"/>
      <c r="Y21" s="27"/>
      <c r="Z21" s="28"/>
      <c r="AA21" s="16"/>
      <c r="AB21" s="16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6" customFormat="1" ht="13.5">
      <c r="A22" s="4"/>
      <c r="B22" s="4"/>
      <c r="C22" s="4"/>
      <c r="D22" s="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"/>
      <c r="X22" s="4"/>
      <c r="Y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4:22" s="4" customFormat="1" ht="13.5">
      <c r="D23" s="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4:22" s="4" customFormat="1" ht="13.5">
      <c r="D24" s="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4:22" s="4" customFormat="1" ht="13.5">
      <c r="D25" s="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4:22" s="4" customFormat="1" ht="13.5">
      <c r="D26" s="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4:22" s="4" customFormat="1" ht="13.5">
      <c r="D27" s="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4:22" s="4" customFormat="1" ht="13.5">
      <c r="D28" s="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4:22" s="4" customFormat="1" ht="13.5">
      <c r="D29" s="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4:22" s="4" customFormat="1" ht="13.5">
      <c r="D30" s="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4:22" s="4" customFormat="1" ht="13.5">
      <c r="D31" s="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4:22" s="4" customFormat="1" ht="13.5">
      <c r="D32" s="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4:22" s="4" customFormat="1" ht="13.5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4:22" s="4" customFormat="1" ht="13.5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4:22" s="4" customFormat="1" ht="13.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4:22" s="4" customFormat="1" ht="13.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4:22" s="4" customFormat="1" ht="13.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4:22" s="4" customFormat="1" ht="13.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4:22" s="4" customFormat="1" ht="13.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4:22" s="4" customFormat="1" ht="13.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4:22" s="4" customFormat="1" ht="13.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4:22" s="4" customFormat="1" ht="13.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4:22" s="4" customFormat="1" ht="13.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4:22" s="4" customFormat="1" ht="13.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4:22" s="4" customFormat="1" ht="13.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4:22" s="4" customFormat="1" ht="13.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4:22" s="4" customFormat="1" ht="13.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4:22" s="4" customFormat="1" ht="13.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4:22" s="4" customFormat="1" ht="13.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4:22" s="4" customFormat="1" ht="13.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4:22" s="4" customFormat="1" ht="13.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4:22" s="4" customFormat="1" ht="13.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4:22" s="4" customFormat="1" ht="13.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4:22" s="4" customFormat="1" ht="13.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4:22" s="4" customFormat="1" ht="13.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4:22" s="4" customFormat="1" ht="13.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4:22" s="4" customFormat="1" ht="13.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4:22" s="4" customFormat="1" ht="13.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4:22" s="4" customFormat="1" ht="13.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4:22" s="4" customFormat="1" ht="13.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4:22" s="4" customFormat="1" ht="13.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4:22" s="4" customFormat="1" ht="13.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4:22" s="4" customFormat="1" ht="13.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4:22" s="4" customFormat="1" ht="13.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4:22" s="4" customFormat="1" ht="13.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4:22" s="4" customFormat="1" ht="13.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4:22" s="4" customFormat="1" ht="13.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4:22" s="4" customFormat="1" ht="13.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4:22" s="4" customFormat="1" ht="13.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4:22" s="4" customFormat="1" ht="13.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4:22" s="4" customFormat="1" ht="13.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4:22" s="4" customFormat="1" ht="13.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4:22" s="4" customFormat="1" ht="13.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4:22" s="4" customFormat="1" ht="13.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4:22" s="4" customFormat="1" ht="13.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4:22" s="4" customFormat="1" ht="13.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4:22" s="4" customFormat="1" ht="13.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4:22" s="4" customFormat="1" ht="13.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4:22" s="4" customFormat="1" ht="13.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4:22" s="4" customFormat="1" ht="13.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4:22" s="4" customFormat="1" ht="13.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4:22" s="4" customFormat="1" ht="13.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4:22" s="4" customFormat="1" ht="13.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4:22" s="4" customFormat="1" ht="13.5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4:22" s="4" customFormat="1" ht="13.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4:22" s="4" customFormat="1" ht="13.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4:22" s="4" customFormat="1" ht="13.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4:22" s="4" customFormat="1" ht="13.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4:22" s="4" customFormat="1" ht="13.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4:22" s="4" customFormat="1" ht="13.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4:22" s="4" customFormat="1" ht="13.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4:22" s="4" customFormat="1" ht="13.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4:22" s="4" customFormat="1" ht="13.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4:22" s="4" customFormat="1" ht="13.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4:22" s="4" customFormat="1" ht="13.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4:22" s="4" customFormat="1" ht="13.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4:22" s="4" customFormat="1" ht="13.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4:22" s="4" customFormat="1" ht="13.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4:22" s="4" customFormat="1" ht="13.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4:22" s="4" customFormat="1" ht="13.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4:22" s="4" customFormat="1" ht="13.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4:22" s="4" customFormat="1" ht="13.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4:22" s="4" customFormat="1" ht="13.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4:22" s="4" customFormat="1" ht="13.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4:22" s="4" customFormat="1" ht="13.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4:22" s="4" customFormat="1" ht="13.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4:22" s="4" customFormat="1" ht="13.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4:22" s="4" customFormat="1" ht="13.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4:22" s="4" customFormat="1" ht="13.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4:22" s="4" customFormat="1" ht="13.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4:22" s="4" customFormat="1" ht="13.5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4:22" s="4" customFormat="1" ht="13.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4:22" s="4" customFormat="1" ht="13.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4:22" s="4" customFormat="1" ht="13.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4:22" s="4" customFormat="1" ht="13.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4:22" s="4" customFormat="1" ht="13.5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4:22" s="4" customFormat="1" ht="13.5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4:22" s="4" customFormat="1" ht="13.5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4:22" s="4" customFormat="1" ht="13.5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4:22" s="4" customFormat="1" ht="13.5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4:22" s="4" customFormat="1" ht="13.5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4:22" s="4" customFormat="1" ht="13.5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4:22" s="4" customFormat="1" ht="13.5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4:22" s="4" customFormat="1" ht="13.5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4:22" s="4" customFormat="1" ht="13.5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4:22" s="4" customFormat="1" ht="13.5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4:22" s="4" customFormat="1" ht="13.5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4:22" s="4" customFormat="1" ht="13.5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4:22" s="4" customFormat="1" ht="13.5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4:22" s="4" customFormat="1" ht="13.5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4:22" s="4" customFormat="1" ht="13.5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4:22" s="4" customFormat="1" ht="13.5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4:22" s="4" customFormat="1" ht="13.5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4:22" s="4" customFormat="1" ht="13.5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4:22" s="4" customFormat="1" ht="13.5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4:22" s="4" customFormat="1" ht="13.5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4:22" s="4" customFormat="1" ht="13.5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4:22" s="4" customFormat="1" ht="13.5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4:22" s="4" customFormat="1" ht="13.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4:22" s="4" customFormat="1" ht="13.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4:22" s="4" customFormat="1" ht="13.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4:22" s="4" customFormat="1" ht="13.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4:22" s="4" customFormat="1" ht="13.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4:22" s="4" customFormat="1" ht="13.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4:22" s="4" customFormat="1" ht="13.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4:22" s="4" customFormat="1" ht="13.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4:22" s="4" customFormat="1" ht="13.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4:22" s="4" customFormat="1" ht="13.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4:22" s="4" customFormat="1" ht="13.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4:22" s="4" customFormat="1" ht="13.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4:22" s="4" customFormat="1" ht="13.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4:22" s="4" customFormat="1" ht="13.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4:22" s="4" customFormat="1" ht="13.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4:22" s="4" customFormat="1" ht="13.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4:22" s="4" customFormat="1" ht="13.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4:22" s="4" customFormat="1" ht="13.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4:22" s="4" customFormat="1" ht="13.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4:22" s="4" customFormat="1" ht="13.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4:22" s="4" customFormat="1" ht="13.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4:22" s="4" customFormat="1" ht="13.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4:22" s="4" customFormat="1" ht="13.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</sheetData>
  <sheetProtection/>
  <mergeCells count="4">
    <mergeCell ref="A1:C1"/>
    <mergeCell ref="D1:I1"/>
    <mergeCell ref="J1:O1"/>
    <mergeCell ref="P1:Z1"/>
  </mergeCells>
  <printOptions/>
  <pageMargins left="0.7" right="0.7" top="0.75" bottom="0.75" header="0.3" footer="0.3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apple</cp:lastModifiedBy>
  <dcterms:created xsi:type="dcterms:W3CDTF">2012-02-26T15:09:04Z</dcterms:created>
  <dcterms:modified xsi:type="dcterms:W3CDTF">2015-08-17T04:36:56Z</dcterms:modified>
  <cp:category/>
  <cp:version/>
  <cp:contentType/>
  <cp:contentStatus/>
</cp:coreProperties>
</file>